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Little Birch Parish Council\Finance\Precept\"/>
    </mc:Choice>
  </mc:AlternateContent>
  <xr:revisionPtr revIDLastSave="0" documentId="13_ncr:1_{14E997A2-1175-4777-8C24-79815116DD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cept Report" sheetId="1" r:id="rId1"/>
    <sheet name="HSBC acct" sheetId="2" state="hidden" r:id="rId2"/>
    <sheet name="Sheet3" sheetId="3" r:id="rId3"/>
  </sheets>
  <calcPr calcId="181029"/>
  <fileRecoveryPr autoRecover="0"/>
</workbook>
</file>

<file path=xl/calcChain.xml><?xml version="1.0" encoding="utf-8"?>
<calcChain xmlns="http://schemas.openxmlformats.org/spreadsheetml/2006/main">
  <c r="C35" i="1" l="1"/>
  <c r="C11" i="1"/>
  <c r="B35" i="1"/>
  <c r="B11" i="1"/>
  <c r="G11" i="1"/>
  <c r="F11" i="1"/>
  <c r="E11" i="1"/>
  <c r="E35" i="1" l="1"/>
  <c r="A35" i="1"/>
  <c r="A11" i="1"/>
  <c r="F35" i="1"/>
  <c r="G35" i="1" l="1"/>
  <c r="H34" i="2" l="1"/>
  <c r="F34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AC33" i="2" s="1"/>
  <c r="AC28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I7" i="2"/>
  <c r="I8" i="2" s="1"/>
  <c r="I9" i="2" s="1"/>
  <c r="I10" i="2" s="1"/>
  <c r="I11" i="2" s="1"/>
  <c r="I12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</calcChain>
</file>

<file path=xl/sharedStrings.xml><?xml version="1.0" encoding="utf-8"?>
<sst xmlns="http://schemas.openxmlformats.org/spreadsheetml/2006/main" count="135" uniqueCount="112">
  <si>
    <t>INCOME</t>
  </si>
  <si>
    <t>Precept</t>
  </si>
  <si>
    <t xml:space="preserve">(Lengthsman)                                 </t>
  </si>
  <si>
    <t>Donations</t>
  </si>
  <si>
    <t>TOTAL INCOME</t>
  </si>
  <si>
    <t>EXPENDITURE</t>
  </si>
  <si>
    <t>General Administration</t>
  </si>
  <si>
    <t>Staff Costs</t>
  </si>
  <si>
    <t>Clerk Expenses</t>
  </si>
  <si>
    <t>Insurance</t>
  </si>
  <si>
    <t>Parish Lengthsman</t>
  </si>
  <si>
    <t>Rent of LBVH</t>
  </si>
  <si>
    <t xml:space="preserve">Data Commission Annual Subscription </t>
  </si>
  <si>
    <t>Other Costs</t>
  </si>
  <si>
    <t>Birches Newsletter</t>
  </si>
  <si>
    <t>HALC Subscription</t>
  </si>
  <si>
    <t>Election Costs</t>
  </si>
  <si>
    <t>Training</t>
  </si>
  <si>
    <t>TOTAL EXPENDITURE</t>
  </si>
  <si>
    <t>PAYE</t>
  </si>
  <si>
    <t>VAT</t>
  </si>
  <si>
    <t>NDP Invoices</t>
  </si>
  <si>
    <t>Web Site Name</t>
  </si>
  <si>
    <t>NDP Grant</t>
  </si>
  <si>
    <t>Actual</t>
  </si>
  <si>
    <t>Audit</t>
  </si>
  <si>
    <t>Clerk salary</t>
  </si>
  <si>
    <t>L'man (Rds)</t>
  </si>
  <si>
    <t>L'Man (P3)</t>
  </si>
  <si>
    <t>Halc Subs</t>
  </si>
  <si>
    <t>Halc Training</t>
  </si>
  <si>
    <t>Data Protection</t>
  </si>
  <si>
    <t>Meeting room</t>
  </si>
  <si>
    <t>N'hood</t>
  </si>
  <si>
    <t>Internal</t>
  </si>
  <si>
    <t>Web site</t>
  </si>
  <si>
    <t>Grants</t>
  </si>
  <si>
    <t>Clerks</t>
  </si>
  <si>
    <t>Misc</t>
  </si>
  <si>
    <t>IT/ web site</t>
  </si>
  <si>
    <t>Date</t>
  </si>
  <si>
    <t>Cheque No</t>
  </si>
  <si>
    <t>Receipts</t>
  </si>
  <si>
    <t>Payments</t>
  </si>
  <si>
    <t>Bank Statement</t>
  </si>
  <si>
    <t>plan</t>
  </si>
  <si>
    <t>Transfer</t>
  </si>
  <si>
    <t>exps</t>
  </si>
  <si>
    <t>In bold are presented</t>
  </si>
  <si>
    <t>Description</t>
  </si>
  <si>
    <t>Net</t>
  </si>
  <si>
    <t>Gross</t>
  </si>
  <si>
    <t>Receipt Amount</t>
  </si>
  <si>
    <t>Outstanding Balance</t>
  </si>
  <si>
    <t>Month</t>
  </si>
  <si>
    <t xml:space="preserve">In red, VAT </t>
  </si>
  <si>
    <t>has been reclaimed</t>
  </si>
  <si>
    <t>T Griffiths</t>
  </si>
  <si>
    <t>Income from current acct</t>
  </si>
  <si>
    <t>p3</t>
  </si>
  <si>
    <t>HSBC: Parish Council  Account 2018-19</t>
  </si>
  <si>
    <t>Carried forward</t>
  </si>
  <si>
    <t>from last year</t>
  </si>
  <si>
    <t xml:space="preserve">VAT carried forward to </t>
  </si>
  <si>
    <t>be reclaimed</t>
  </si>
  <si>
    <t>20.4.18</t>
  </si>
  <si>
    <t>Hereford Council</t>
  </si>
  <si>
    <t>26.4.18</t>
  </si>
  <si>
    <t>HMRC</t>
  </si>
  <si>
    <t>30.4.18</t>
  </si>
  <si>
    <t>Clerks Salary</t>
  </si>
  <si>
    <t>Repayment for invoice error</t>
  </si>
  <si>
    <t>4.5.18</t>
  </si>
  <si>
    <t xml:space="preserve">Groundwork </t>
  </si>
  <si>
    <t>Grant Thornton</t>
  </si>
  <si>
    <t>External Audit 2017</t>
  </si>
  <si>
    <t>Cancelled</t>
  </si>
  <si>
    <t>2.5.18</t>
  </si>
  <si>
    <t>May</t>
  </si>
  <si>
    <t>LBVH</t>
  </si>
  <si>
    <t>Hall hire</t>
  </si>
  <si>
    <t>BHIB insurance</t>
  </si>
  <si>
    <t>11.7.18</t>
  </si>
  <si>
    <t>DJN Planning</t>
  </si>
  <si>
    <t>NDP consultant</t>
  </si>
  <si>
    <t>Groundwork UK</t>
  </si>
  <si>
    <t>Repayment for last grant</t>
  </si>
  <si>
    <t>20.7.18</t>
  </si>
  <si>
    <t>HCC</t>
  </si>
  <si>
    <t>Payment for lengthsman</t>
  </si>
  <si>
    <t>Cxld</t>
  </si>
  <si>
    <t>5.9.18</t>
  </si>
  <si>
    <t>B Roberts</t>
  </si>
  <si>
    <t>Website renewal</t>
  </si>
  <si>
    <t>Website domaine</t>
  </si>
  <si>
    <t>3.10.18</t>
  </si>
  <si>
    <t>budget set</t>
  </si>
  <si>
    <t>Actual spend</t>
  </si>
  <si>
    <t>Grants (S137)/contingency</t>
  </si>
  <si>
    <t>Provisional</t>
  </si>
  <si>
    <t>Budget for</t>
  </si>
  <si>
    <t>2023-24</t>
  </si>
  <si>
    <t>2022-23</t>
  </si>
  <si>
    <t>Payroll</t>
  </si>
  <si>
    <t>Bank charges</t>
  </si>
  <si>
    <t>Defibrilator</t>
  </si>
  <si>
    <t>2024-25</t>
  </si>
  <si>
    <t>Other Grant +VAT return</t>
  </si>
  <si>
    <t>to Oct 2024</t>
  </si>
  <si>
    <t>2025-26</t>
  </si>
  <si>
    <t>LBPC Precept Setting Report - 2025/2026</t>
  </si>
  <si>
    <t>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</si>
</sst>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&quot;£&quot;#,##0"/>
  </numFmts>
  <fonts count="21" x14ac:knownFonts="1">
    <font>
      <sz val="11"/>
      <color theme="1"/>
      <name val="Calibri"/>
      <family val="2"/>
      <scheme val="minor"/>
    </font>
    <font>
      <b/>
      <u/>
      <sz val="2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rgb="FFFF0000"/>
      <name val="Calibri"/>
      <family val="2"/>
      <scheme val="minor"/>
    </font>
    <font>
      <sz val="8"/>
      <color rgb="FFFF0000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6" fillId="0" borderId="0" xfId="0" applyFont="1"/>
    <xf numFmtId="0" fontId="6" fillId="0" borderId="1" xfId="0" applyFont="1" applyBorder="1"/>
    <xf numFmtId="0" fontId="6" fillId="0" borderId="8" xfId="0" applyFont="1" applyBorder="1"/>
    <xf numFmtId="164" fontId="7" fillId="0" borderId="1" xfId="0" applyNumberFormat="1" applyFont="1" applyBorder="1"/>
    <xf numFmtId="0" fontId="7" fillId="0" borderId="1" xfId="0" applyFont="1" applyBorder="1"/>
    <xf numFmtId="164" fontId="8" fillId="0" borderId="1" xfId="0" applyNumberFormat="1" applyFont="1" applyBorder="1"/>
    <xf numFmtId="0" fontId="9" fillId="0" borderId="0" xfId="0" applyFont="1" applyAlignment="1">
      <alignment horizontal="center" vertical="center"/>
    </xf>
    <xf numFmtId="17" fontId="2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7" fillId="0" borderId="1" xfId="0" applyNumberFormat="1" applyFont="1" applyBorder="1"/>
    <xf numFmtId="165" fontId="7" fillId="0" borderId="0" xfId="0" applyNumberFormat="1" applyFont="1"/>
    <xf numFmtId="165" fontId="3" fillId="0" borderId="3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 wrapText="1"/>
    </xf>
    <xf numFmtId="165" fontId="0" fillId="0" borderId="1" xfId="0" applyNumberFormat="1" applyBorder="1"/>
    <xf numFmtId="165" fontId="3" fillId="0" borderId="1" xfId="0" applyNumberFormat="1" applyFont="1" applyBorder="1" applyAlignment="1">
      <alignment wrapText="1"/>
    </xf>
    <xf numFmtId="165" fontId="0" fillId="0" borderId="0" xfId="0" applyNumberFormat="1"/>
    <xf numFmtId="165" fontId="3" fillId="0" borderId="1" xfId="0" applyNumberFormat="1" applyFont="1" applyBorder="1"/>
    <xf numFmtId="165" fontId="2" fillId="0" borderId="3" xfId="0" applyNumberFormat="1" applyFont="1" applyBorder="1"/>
    <xf numFmtId="0" fontId="2" fillId="0" borderId="0" xfId="0" applyFont="1"/>
    <xf numFmtId="44" fontId="2" fillId="0" borderId="0" xfId="0" applyNumberFormat="1" applyFont="1"/>
    <xf numFmtId="0" fontId="11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7" fillId="0" borderId="0" xfId="0" applyFont="1"/>
    <xf numFmtId="0" fontId="2" fillId="3" borderId="11" xfId="0" applyFont="1" applyFill="1" applyBorder="1"/>
    <xf numFmtId="0" fontId="0" fillId="0" borderId="1" xfId="0" applyBorder="1"/>
    <xf numFmtId="0" fontId="2" fillId="3" borderId="12" xfId="0" applyFont="1" applyFill="1" applyBorder="1"/>
    <xf numFmtId="0" fontId="2" fillId="3" borderId="1" xfId="0" applyFont="1" applyFill="1" applyBorder="1" applyAlignment="1">
      <alignment horizontal="left"/>
    </xf>
    <xf numFmtId="0" fontId="13" fillId="0" borderId="0" xfId="0" applyFont="1"/>
    <xf numFmtId="0" fontId="14" fillId="2" borderId="5" xfId="0" applyFont="1" applyFill="1" applyBorder="1"/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2" fillId="0" borderId="11" xfId="0" applyFont="1" applyBorder="1"/>
    <xf numFmtId="44" fontId="2" fillId="0" borderId="2" xfId="0" applyNumberFormat="1" applyFont="1" applyBorder="1"/>
    <xf numFmtId="0" fontId="8" fillId="0" borderId="1" xfId="0" applyFont="1" applyBorder="1"/>
    <xf numFmtId="0" fontId="13" fillId="0" borderId="0" xfId="0" applyFont="1" applyAlignment="1">
      <alignment horizontal="left"/>
    </xf>
    <xf numFmtId="0" fontId="15" fillId="0" borderId="5" xfId="0" applyFont="1" applyBorder="1" applyAlignment="1">
      <alignment wrapText="1"/>
    </xf>
    <xf numFmtId="2" fontId="0" fillId="0" borderId="1" xfId="0" applyNumberFormat="1" applyBorder="1"/>
    <xf numFmtId="4" fontId="0" fillId="0" borderId="2" xfId="0" applyNumberFormat="1" applyBorder="1"/>
    <xf numFmtId="0" fontId="16" fillId="0" borderId="3" xfId="0" applyFont="1" applyBorder="1"/>
    <xf numFmtId="2" fontId="0" fillId="0" borderId="3" xfId="0" applyNumberFormat="1" applyBorder="1"/>
    <xf numFmtId="0" fontId="16" fillId="0" borderId="1" xfId="0" applyFont="1" applyBorder="1"/>
    <xf numFmtId="44" fontId="0" fillId="0" borderId="1" xfId="0" applyNumberFormat="1" applyBorder="1"/>
    <xf numFmtId="0" fontId="1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164" fontId="8" fillId="0" borderId="11" xfId="0" applyNumberFormat="1" applyFont="1" applyBorder="1"/>
    <xf numFmtId="2" fontId="0" fillId="0" borderId="0" xfId="0" applyNumberFormat="1"/>
    <xf numFmtId="0" fontId="10" fillId="0" borderId="1" xfId="0" applyFont="1" applyBorder="1"/>
    <xf numFmtId="44" fontId="20" fillId="0" borderId="1" xfId="0" applyNumberFormat="1" applyFont="1" applyBorder="1"/>
    <xf numFmtId="0" fontId="18" fillId="0" borderId="1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2" fontId="0" fillId="0" borderId="5" xfId="0" applyNumberFormat="1" applyBorder="1"/>
    <xf numFmtId="44" fontId="0" fillId="0" borderId="0" xfId="0" applyNumberFormat="1"/>
    <xf numFmtId="2" fontId="0" fillId="0" borderId="13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0" fontId="8" fillId="0" borderId="0" xfId="0" applyFont="1"/>
    <xf numFmtId="44" fontId="7" fillId="0" borderId="0" xfId="0" applyNumberFormat="1" applyFont="1"/>
    <xf numFmtId="44" fontId="3" fillId="0" borderId="1" xfId="0" applyNumberFormat="1" applyFont="1" applyBorder="1" applyAlignment="1">
      <alignment horizontal="right" wrapText="1"/>
    </xf>
    <xf numFmtId="0" fontId="6" fillId="0" borderId="11" xfId="0" applyFont="1" applyBorder="1"/>
    <xf numFmtId="165" fontId="3" fillId="0" borderId="11" xfId="0" applyNumberFormat="1" applyFont="1" applyBorder="1" applyAlignment="1">
      <alignment horizontal="right" wrapText="1"/>
    </xf>
    <xf numFmtId="165" fontId="8" fillId="0" borderId="11" xfId="0" applyNumberFormat="1" applyFont="1" applyBorder="1"/>
    <xf numFmtId="165" fontId="7" fillId="0" borderId="11" xfId="0" applyNumberFormat="1" applyFont="1" applyBorder="1"/>
    <xf numFmtId="165" fontId="2" fillId="0" borderId="16" xfId="0" applyNumberFormat="1" applyFont="1" applyBorder="1"/>
    <xf numFmtId="44" fontId="7" fillId="0" borderId="1" xfId="0" applyNumberFormat="1" applyFont="1" applyBorder="1"/>
    <xf numFmtId="44" fontId="3" fillId="0" borderId="1" xfId="0" applyNumberFormat="1" applyFont="1" applyBorder="1"/>
    <xf numFmtId="0" fontId="20" fillId="0" borderId="0" xfId="0" applyFont="1"/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"/>
  <sheetViews>
    <sheetView tabSelected="1" zoomScale="80" zoomScaleNormal="80" workbookViewId="0">
      <selection activeCell="N14" sqref="N14"/>
    </sheetView>
  </sheetViews>
  <sheetFormatPr defaultRowHeight="15.75" x14ac:dyDescent="0.25"/>
  <cols>
    <col min="1" max="1" width="14.7109375" customWidth="1"/>
    <col min="2" max="2" width="14.28515625" customWidth="1"/>
    <col min="3" max="3" width="16.140625" style="20" customWidth="1"/>
    <col min="4" max="4" width="47.7109375" customWidth="1"/>
    <col min="5" max="5" width="16.140625" style="20" customWidth="1"/>
    <col min="6" max="7" width="15.85546875" customWidth="1"/>
  </cols>
  <sheetData>
    <row r="1" spans="1:8" ht="26.25" x14ac:dyDescent="0.4">
      <c r="D1" s="30" t="s">
        <v>110</v>
      </c>
      <c r="G1" s="85" t="s">
        <v>99</v>
      </c>
    </row>
    <row r="2" spans="1:8" x14ac:dyDescent="0.25">
      <c r="A2" s="3" t="s">
        <v>111</v>
      </c>
      <c r="B2" s="3" t="s">
        <v>102</v>
      </c>
      <c r="C2" s="2" t="s">
        <v>101</v>
      </c>
      <c r="D2" s="3"/>
      <c r="E2" s="2" t="s">
        <v>106</v>
      </c>
      <c r="F2" s="3" t="s">
        <v>97</v>
      </c>
      <c r="G2" s="3" t="s">
        <v>100</v>
      </c>
    </row>
    <row r="3" spans="1:8" x14ac:dyDescent="0.25">
      <c r="A3" s="73"/>
      <c r="B3" s="73" t="s">
        <v>24</v>
      </c>
      <c r="C3" s="73" t="s">
        <v>24</v>
      </c>
      <c r="D3" s="3"/>
      <c r="E3" s="26" t="s">
        <v>96</v>
      </c>
      <c r="F3" s="85" t="s">
        <v>108</v>
      </c>
      <c r="G3" s="85" t="s">
        <v>109</v>
      </c>
    </row>
    <row r="4" spans="1:8" x14ac:dyDescent="0.25">
      <c r="A4" s="4"/>
      <c r="B4" s="4"/>
      <c r="C4" s="88"/>
      <c r="D4" s="5" t="s">
        <v>0</v>
      </c>
      <c r="E4" s="88"/>
      <c r="F4" s="51"/>
      <c r="G4" s="93"/>
    </row>
    <row r="5" spans="1:8" x14ac:dyDescent="0.25">
      <c r="A5" s="87">
        <v>5700</v>
      </c>
      <c r="B5" s="89">
        <v>6600</v>
      </c>
      <c r="C5" s="93">
        <v>7000</v>
      </c>
      <c r="D5" s="7" t="s">
        <v>1</v>
      </c>
      <c r="E5" s="93">
        <v>7500</v>
      </c>
      <c r="F5" s="70">
        <v>7500</v>
      </c>
      <c r="G5" s="93">
        <v>8000</v>
      </c>
    </row>
    <row r="6" spans="1:8" x14ac:dyDescent="0.25">
      <c r="A6" s="31"/>
      <c r="B6" s="89">
        <v>0</v>
      </c>
      <c r="C6" s="93"/>
      <c r="D6" s="7" t="s">
        <v>2</v>
      </c>
      <c r="E6" s="93">
        <v>1064</v>
      </c>
      <c r="F6" s="93">
        <v>1064</v>
      </c>
      <c r="G6" s="93">
        <v>1600</v>
      </c>
    </row>
    <row r="7" spans="1:8" x14ac:dyDescent="0.25">
      <c r="A7" s="31"/>
      <c r="B7" s="89">
        <v>0</v>
      </c>
      <c r="C7" s="93"/>
      <c r="D7" s="7" t="s">
        <v>3</v>
      </c>
      <c r="E7" s="93"/>
      <c r="F7" s="93">
        <v>725</v>
      </c>
      <c r="G7" s="93"/>
    </row>
    <row r="8" spans="1:8" x14ac:dyDescent="0.25">
      <c r="A8" s="34"/>
      <c r="B8" s="89">
        <v>0</v>
      </c>
      <c r="C8" s="93"/>
      <c r="D8" s="8" t="s">
        <v>58</v>
      </c>
      <c r="E8" s="93"/>
      <c r="F8" s="51"/>
      <c r="G8" s="93"/>
    </row>
    <row r="9" spans="1:8" x14ac:dyDescent="0.25">
      <c r="A9" s="35"/>
      <c r="B9" s="89">
        <v>0</v>
      </c>
      <c r="C9" s="93"/>
      <c r="D9" s="9" t="s">
        <v>23</v>
      </c>
      <c r="E9" s="93"/>
      <c r="F9" s="51"/>
      <c r="G9" s="93"/>
    </row>
    <row r="10" spans="1:8" x14ac:dyDescent="0.25">
      <c r="A10" s="36"/>
      <c r="B10" s="89">
        <v>0</v>
      </c>
      <c r="C10" s="93"/>
      <c r="D10" s="10" t="s">
        <v>107</v>
      </c>
      <c r="E10" s="93">
        <v>400</v>
      </c>
      <c r="F10" s="70">
        <v>172.84</v>
      </c>
      <c r="G10" s="93">
        <v>650</v>
      </c>
    </row>
    <row r="11" spans="1:8" x14ac:dyDescent="0.25">
      <c r="A11" s="37">
        <f>SUM(A5:A10)</f>
        <v>5700</v>
      </c>
      <c r="B11" s="90">
        <f>SUM(B5:B10)</f>
        <v>6600</v>
      </c>
      <c r="C11" s="23">
        <f>SUM(C5:C10)</f>
        <v>7000</v>
      </c>
      <c r="D11" s="15" t="s">
        <v>4</v>
      </c>
      <c r="E11" s="23">
        <f>SUM(E5:E10)</f>
        <v>8964</v>
      </c>
      <c r="F11" s="70">
        <f>SUM(F5:F10)</f>
        <v>9461.84</v>
      </c>
      <c r="G11" s="93">
        <f>SUM(G5:G10)</f>
        <v>10250</v>
      </c>
    </row>
    <row r="12" spans="1:8" x14ac:dyDescent="0.25">
      <c r="A12" s="38"/>
      <c r="B12" s="91"/>
      <c r="C12" s="93"/>
      <c r="D12" s="11"/>
      <c r="E12" s="93"/>
      <c r="F12" s="51"/>
      <c r="G12" s="93"/>
    </row>
    <row r="13" spans="1:8" x14ac:dyDescent="0.25">
      <c r="A13" s="39"/>
      <c r="B13" s="91"/>
      <c r="C13" s="93"/>
      <c r="D13" s="16" t="s">
        <v>5</v>
      </c>
      <c r="E13" s="93"/>
      <c r="F13" s="51"/>
      <c r="G13" s="93"/>
    </row>
    <row r="14" spans="1:8" x14ac:dyDescent="0.25">
      <c r="A14" s="39"/>
      <c r="B14" s="91"/>
      <c r="C14" s="94"/>
      <c r="D14" s="17" t="s">
        <v>6</v>
      </c>
      <c r="E14" s="94"/>
      <c r="F14" s="51"/>
      <c r="G14" s="94"/>
      <c r="H14" s="95"/>
    </row>
    <row r="15" spans="1:8" x14ac:dyDescent="0.25">
      <c r="A15" s="31">
        <v>3698</v>
      </c>
      <c r="B15" s="91">
        <v>3262</v>
      </c>
      <c r="C15" s="94">
        <v>2915</v>
      </c>
      <c r="D15" s="12" t="s">
        <v>7</v>
      </c>
      <c r="E15" s="94">
        <v>3229</v>
      </c>
      <c r="F15" s="93">
        <v>2250.14</v>
      </c>
      <c r="G15" s="94">
        <v>4700</v>
      </c>
      <c r="H15" s="95"/>
    </row>
    <row r="16" spans="1:8" x14ac:dyDescent="0.25">
      <c r="A16" s="31">
        <v>115</v>
      </c>
      <c r="B16" s="91">
        <v>200</v>
      </c>
      <c r="C16" s="93">
        <v>250</v>
      </c>
      <c r="D16" s="12" t="s">
        <v>8</v>
      </c>
      <c r="E16" s="93">
        <v>300</v>
      </c>
      <c r="F16" s="93">
        <v>147</v>
      </c>
      <c r="G16" s="93">
        <v>110</v>
      </c>
    </row>
    <row r="17" spans="1:7" x14ac:dyDescent="0.25">
      <c r="A17" s="40"/>
      <c r="B17" s="33"/>
      <c r="C17" s="93"/>
      <c r="D17" s="1"/>
      <c r="E17" s="93"/>
      <c r="F17" s="93"/>
      <c r="G17" s="93"/>
    </row>
    <row r="18" spans="1:7" x14ac:dyDescent="0.25">
      <c r="A18" s="38"/>
      <c r="B18" s="91"/>
      <c r="C18" s="93"/>
      <c r="D18" s="17" t="s">
        <v>13</v>
      </c>
      <c r="E18" s="93"/>
      <c r="F18" s="93"/>
      <c r="G18" s="93"/>
    </row>
    <row r="19" spans="1:7" x14ac:dyDescent="0.25">
      <c r="A19" s="31">
        <v>225</v>
      </c>
      <c r="B19" s="91">
        <v>250</v>
      </c>
      <c r="C19" s="93">
        <v>250</v>
      </c>
      <c r="D19" s="12" t="s">
        <v>9</v>
      </c>
      <c r="E19" s="93">
        <v>300</v>
      </c>
      <c r="F19" s="93">
        <v>241</v>
      </c>
      <c r="G19" s="93">
        <v>300</v>
      </c>
    </row>
    <row r="20" spans="1:7" x14ac:dyDescent="0.25">
      <c r="A20" s="31">
        <v>282</v>
      </c>
      <c r="B20" s="91">
        <v>800</v>
      </c>
      <c r="C20" s="93">
        <v>1200</v>
      </c>
      <c r="D20" s="12" t="s">
        <v>10</v>
      </c>
      <c r="E20" s="93">
        <v>1200</v>
      </c>
      <c r="F20" s="93">
        <v>1564</v>
      </c>
      <c r="G20" s="93">
        <v>1200</v>
      </c>
    </row>
    <row r="21" spans="1:7" x14ac:dyDescent="0.25">
      <c r="A21" s="31">
        <v>531</v>
      </c>
      <c r="B21" s="91">
        <v>400</v>
      </c>
      <c r="C21" s="93">
        <v>400</v>
      </c>
      <c r="D21" s="12" t="s">
        <v>59</v>
      </c>
      <c r="E21" s="93">
        <v>400</v>
      </c>
      <c r="F21" s="93">
        <v>0</v>
      </c>
      <c r="G21" s="93">
        <v>500</v>
      </c>
    </row>
    <row r="22" spans="1:7" x14ac:dyDescent="0.25">
      <c r="A22" s="32">
        <v>0</v>
      </c>
      <c r="B22" s="91">
        <v>140</v>
      </c>
      <c r="C22" s="93">
        <v>200</v>
      </c>
      <c r="D22" s="12" t="s">
        <v>11</v>
      </c>
      <c r="E22" s="93">
        <v>205</v>
      </c>
      <c r="F22" s="93">
        <v>0</v>
      </c>
      <c r="G22" s="93">
        <v>205</v>
      </c>
    </row>
    <row r="23" spans="1:7" x14ac:dyDescent="0.25">
      <c r="A23" s="32"/>
      <c r="B23" s="91"/>
      <c r="C23" s="93">
        <v>56</v>
      </c>
      <c r="D23" s="12" t="s">
        <v>104</v>
      </c>
      <c r="E23" s="93">
        <v>0</v>
      </c>
      <c r="F23" s="93">
        <v>0</v>
      </c>
      <c r="G23" s="93">
        <v>100</v>
      </c>
    </row>
    <row r="24" spans="1:7" x14ac:dyDescent="0.25">
      <c r="A24" s="31">
        <v>40</v>
      </c>
      <c r="B24" s="91">
        <v>50</v>
      </c>
      <c r="C24" s="93">
        <v>50</v>
      </c>
      <c r="D24" s="12" t="s">
        <v>12</v>
      </c>
      <c r="E24" s="93">
        <v>35</v>
      </c>
      <c r="F24" s="93">
        <v>35</v>
      </c>
      <c r="G24" s="93">
        <v>35</v>
      </c>
    </row>
    <row r="25" spans="1:7" x14ac:dyDescent="0.25">
      <c r="A25" s="31">
        <v>200</v>
      </c>
      <c r="B25" s="91">
        <v>400</v>
      </c>
      <c r="C25" s="93">
        <v>200</v>
      </c>
      <c r="D25" s="12" t="s">
        <v>14</v>
      </c>
      <c r="E25" s="93">
        <v>200</v>
      </c>
      <c r="F25" s="93">
        <v>200</v>
      </c>
      <c r="G25" s="93">
        <v>200</v>
      </c>
    </row>
    <row r="26" spans="1:7" x14ac:dyDescent="0.25">
      <c r="A26" s="31"/>
      <c r="B26" s="91"/>
      <c r="C26" s="93">
        <v>174.35</v>
      </c>
      <c r="D26" s="12" t="s">
        <v>105</v>
      </c>
      <c r="E26" s="93">
        <v>180</v>
      </c>
      <c r="F26" s="93">
        <v>174.35</v>
      </c>
      <c r="G26" s="93">
        <v>320</v>
      </c>
    </row>
    <row r="27" spans="1:7" x14ac:dyDescent="0.25">
      <c r="A27" s="31">
        <v>0</v>
      </c>
      <c r="B27" s="91">
        <v>0</v>
      </c>
      <c r="C27" s="93">
        <v>120</v>
      </c>
      <c r="D27" s="12" t="s">
        <v>103</v>
      </c>
      <c r="E27" s="93">
        <v>120</v>
      </c>
      <c r="F27" s="93">
        <v>60</v>
      </c>
      <c r="G27" s="93">
        <v>120</v>
      </c>
    </row>
    <row r="28" spans="1:7" x14ac:dyDescent="0.25">
      <c r="A28" s="41">
        <v>0</v>
      </c>
      <c r="B28" s="91">
        <v>0</v>
      </c>
      <c r="C28" s="93">
        <v>0</v>
      </c>
      <c r="D28" s="12" t="s">
        <v>21</v>
      </c>
      <c r="E28" s="93">
        <v>0</v>
      </c>
      <c r="F28" s="93">
        <v>0</v>
      </c>
      <c r="G28" s="93">
        <v>0</v>
      </c>
    </row>
    <row r="29" spans="1:7" x14ac:dyDescent="0.25">
      <c r="A29" s="41">
        <v>268</v>
      </c>
      <c r="B29" s="91">
        <v>350</v>
      </c>
      <c r="C29" s="93">
        <v>350</v>
      </c>
      <c r="D29" s="12" t="s">
        <v>15</v>
      </c>
      <c r="E29" s="93">
        <v>350</v>
      </c>
      <c r="F29" s="93">
        <v>0</v>
      </c>
      <c r="G29" s="93">
        <v>350</v>
      </c>
    </row>
    <row r="30" spans="1:7" x14ac:dyDescent="0.25">
      <c r="A30" s="41">
        <v>69</v>
      </c>
      <c r="B30" s="91">
        <v>0</v>
      </c>
      <c r="C30" s="93">
        <v>1700</v>
      </c>
      <c r="D30" s="12" t="s">
        <v>16</v>
      </c>
      <c r="E30" s="93">
        <v>200</v>
      </c>
      <c r="F30" s="93">
        <v>0</v>
      </c>
      <c r="G30" s="93">
        <v>200</v>
      </c>
    </row>
    <row r="31" spans="1:7" x14ac:dyDescent="0.25">
      <c r="A31" s="41">
        <v>0</v>
      </c>
      <c r="B31" s="91">
        <v>100</v>
      </c>
      <c r="C31" s="93">
        <v>792</v>
      </c>
      <c r="D31" s="12" t="s">
        <v>17</v>
      </c>
      <c r="E31" s="93">
        <v>400</v>
      </c>
      <c r="F31" s="93">
        <v>0</v>
      </c>
      <c r="G31" s="93">
        <v>400</v>
      </c>
    </row>
    <row r="32" spans="1:7" x14ac:dyDescent="0.25">
      <c r="A32" s="41">
        <v>124</v>
      </c>
      <c r="B32" s="91">
        <v>130</v>
      </c>
      <c r="C32" s="93">
        <v>130</v>
      </c>
      <c r="D32" s="12" t="s">
        <v>22</v>
      </c>
      <c r="E32" s="93">
        <v>210</v>
      </c>
      <c r="F32" s="93">
        <v>139.85</v>
      </c>
      <c r="G32" s="93">
        <v>210</v>
      </c>
    </row>
    <row r="33" spans="1:7" ht="15.75" customHeight="1" x14ac:dyDescent="0.25">
      <c r="A33" s="41"/>
      <c r="B33" s="91">
        <v>100</v>
      </c>
      <c r="C33" s="93">
        <v>100</v>
      </c>
      <c r="D33" s="12" t="s">
        <v>25</v>
      </c>
      <c r="E33" s="93">
        <v>100</v>
      </c>
      <c r="F33" s="93">
        <v>162.25</v>
      </c>
      <c r="G33" s="93">
        <v>200</v>
      </c>
    </row>
    <row r="34" spans="1:7" ht="15.75" customHeight="1" x14ac:dyDescent="0.25">
      <c r="A34" s="41">
        <v>30</v>
      </c>
      <c r="B34" s="91">
        <v>400</v>
      </c>
      <c r="C34" s="93">
        <v>200</v>
      </c>
      <c r="D34" s="12" t="s">
        <v>98</v>
      </c>
      <c r="E34" s="93">
        <v>300</v>
      </c>
      <c r="F34" s="93">
        <v>200</v>
      </c>
      <c r="G34" s="93">
        <v>1100</v>
      </c>
    </row>
    <row r="35" spans="1:7" ht="21.75" customHeight="1" thickBot="1" x14ac:dyDescent="0.3">
      <c r="A35" s="42">
        <f>SUM(A15:A34)</f>
        <v>5582</v>
      </c>
      <c r="B35" s="92">
        <f>SUM(B15:B34)</f>
        <v>6582</v>
      </c>
      <c r="C35" s="93">
        <f>SUM(C15:C34)</f>
        <v>9087.35</v>
      </c>
      <c r="D35" s="19" t="s">
        <v>18</v>
      </c>
      <c r="E35" s="93">
        <f>SUM(E15:E34)</f>
        <v>7729</v>
      </c>
      <c r="F35" s="93">
        <f>SUM(F15:F34)</f>
        <v>5173.59</v>
      </c>
      <c r="G35" s="93">
        <f>SUM(G15:G34)</f>
        <v>10250</v>
      </c>
    </row>
    <row r="36" spans="1:7" ht="22.5" customHeight="1" thickTop="1" x14ac:dyDescent="0.25">
      <c r="C36" s="22"/>
      <c r="D36" s="18"/>
      <c r="E36" s="22"/>
      <c r="G36" s="86"/>
    </row>
    <row r="37" spans="1:7" ht="20.25" customHeight="1" x14ac:dyDescent="0.25">
      <c r="C37" s="6"/>
      <c r="D37" s="12"/>
      <c r="E37" s="6"/>
      <c r="G37" s="86"/>
    </row>
    <row r="38" spans="1:7" x14ac:dyDescent="0.25">
      <c r="C38" s="21"/>
      <c r="D38" s="12"/>
      <c r="E38" s="21"/>
    </row>
    <row r="39" spans="1:7" ht="19.5" customHeight="1" x14ac:dyDescent="0.25">
      <c r="C39" s="23"/>
      <c r="D39" s="12"/>
      <c r="E39" s="23"/>
    </row>
    <row r="40" spans="1:7" ht="17.25" customHeight="1" x14ac:dyDescent="0.25">
      <c r="C40" s="25"/>
      <c r="D40" s="16"/>
      <c r="E40" s="25"/>
    </row>
    <row r="41" spans="1:7" x14ac:dyDescent="0.25">
      <c r="C41" s="24"/>
      <c r="D41" s="12"/>
      <c r="E41" s="24"/>
    </row>
    <row r="42" spans="1:7" ht="18.75" customHeight="1" x14ac:dyDescent="0.25">
      <c r="C42" s="23"/>
      <c r="D42" s="12"/>
      <c r="E42" s="23"/>
    </row>
    <row r="43" spans="1:7" ht="19.5" customHeight="1" x14ac:dyDescent="0.25">
      <c r="C43" s="24"/>
      <c r="D43" s="12"/>
      <c r="E43" s="24"/>
    </row>
    <row r="44" spans="1:7" ht="21" customHeight="1" x14ac:dyDescent="0.25">
      <c r="C44" s="74"/>
      <c r="D44" s="5"/>
      <c r="E44" s="25"/>
    </row>
    <row r="45" spans="1:7" ht="16.5" thickBot="1" x14ac:dyDescent="0.3">
      <c r="D45" s="13"/>
    </row>
    <row r="46" spans="1:7" x14ac:dyDescent="0.25">
      <c r="D46" s="28"/>
    </row>
    <row r="47" spans="1:7" ht="16.5" thickBot="1" x14ac:dyDescent="0.3">
      <c r="D47" s="27"/>
    </row>
    <row r="48" spans="1:7" x14ac:dyDescent="0.25">
      <c r="D48" s="14"/>
    </row>
    <row r="49" spans="4:4" x14ac:dyDescent="0.25">
      <c r="D49" s="14"/>
    </row>
  </sheetData>
  <pageMargins left="0.7" right="0.7" top="0.75" bottom="0.75" header="0.3" footer="0.3"/>
  <pageSetup paperSize="9" scale="64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6"/>
  <sheetViews>
    <sheetView topLeftCell="C1" workbookViewId="0">
      <selection activeCell="D17" sqref="D17"/>
    </sheetView>
  </sheetViews>
  <sheetFormatPr defaultRowHeight="15" x14ac:dyDescent="0.25"/>
  <cols>
    <col min="2" max="2" width="15.85546875" customWidth="1"/>
    <col min="3" max="3" width="21.42578125" customWidth="1"/>
    <col min="4" max="4" width="23.140625" customWidth="1"/>
    <col min="5" max="5" width="12.140625" customWidth="1"/>
    <col min="6" max="6" width="9.85546875" bestFit="1" customWidth="1"/>
    <col min="7" max="7" width="12.42578125" customWidth="1"/>
    <col min="8" max="8" width="20" customWidth="1"/>
    <col min="9" max="9" width="18.5703125" customWidth="1"/>
    <col min="10" max="10" width="14.5703125" customWidth="1"/>
    <col min="16" max="16" width="6.28515625" customWidth="1"/>
    <col min="17" max="17" width="7.42578125" customWidth="1"/>
    <col min="18" max="18" width="6.42578125" customWidth="1"/>
    <col min="19" max="19" width="7.7109375" customWidth="1"/>
  </cols>
  <sheetData>
    <row r="1" spans="1:30" s="49" customFormat="1" ht="25.5" x14ac:dyDescent="0.25">
      <c r="A1" s="43" t="s">
        <v>60</v>
      </c>
      <c r="B1" s="43"/>
      <c r="C1" s="43"/>
      <c r="D1"/>
      <c r="E1" s="44"/>
      <c r="F1" s="43"/>
      <c r="G1" s="43"/>
      <c r="H1" s="43"/>
      <c r="I1" s="43"/>
      <c r="J1" s="43"/>
      <c r="K1" s="45" t="s">
        <v>20</v>
      </c>
      <c r="L1" s="48" t="s">
        <v>19</v>
      </c>
      <c r="M1" s="99" t="s">
        <v>26</v>
      </c>
      <c r="N1" s="100" t="s">
        <v>27</v>
      </c>
      <c r="O1" s="46" t="s">
        <v>28</v>
      </c>
      <c r="P1" s="100" t="s">
        <v>9</v>
      </c>
      <c r="Q1" s="96" t="s">
        <v>29</v>
      </c>
      <c r="R1" s="96" t="s">
        <v>30</v>
      </c>
      <c r="S1" s="96" t="s">
        <v>25</v>
      </c>
      <c r="T1" s="100" t="s">
        <v>31</v>
      </c>
      <c r="U1" s="96" t="s">
        <v>32</v>
      </c>
      <c r="V1" s="47" t="s">
        <v>33</v>
      </c>
      <c r="W1" s="47" t="s">
        <v>34</v>
      </c>
      <c r="X1" s="47" t="s">
        <v>35</v>
      </c>
      <c r="Y1" s="47" t="s">
        <v>36</v>
      </c>
      <c r="Z1" s="47" t="s">
        <v>37</v>
      </c>
      <c r="AA1" s="101" t="s">
        <v>38</v>
      </c>
      <c r="AB1" s="96" t="s">
        <v>39</v>
      </c>
      <c r="AC1" s="96"/>
    </row>
    <row r="2" spans="1:30" s="49" customFormat="1" ht="15.75" x14ac:dyDescent="0.25">
      <c r="A2" s="24" t="s">
        <v>40</v>
      </c>
      <c r="B2" s="24" t="s">
        <v>41</v>
      </c>
      <c r="C2" s="50" t="s">
        <v>42</v>
      </c>
      <c r="D2" s="51"/>
      <c r="E2" s="98" t="s">
        <v>43</v>
      </c>
      <c r="F2" s="98"/>
      <c r="G2" s="98"/>
      <c r="H2" s="52"/>
      <c r="I2" s="53"/>
      <c r="J2" s="54" t="s">
        <v>44</v>
      </c>
      <c r="K2" s="55"/>
      <c r="L2" s="57"/>
      <c r="M2" s="99"/>
      <c r="N2" s="100"/>
      <c r="O2" s="46"/>
      <c r="P2" s="100"/>
      <c r="Q2" s="97"/>
      <c r="R2" s="97"/>
      <c r="S2" s="97"/>
      <c r="T2" s="100"/>
      <c r="U2" s="97"/>
      <c r="V2" s="56" t="s">
        <v>45</v>
      </c>
      <c r="W2" s="56" t="s">
        <v>46</v>
      </c>
      <c r="X2" s="56"/>
      <c r="Y2" s="56"/>
      <c r="Z2" s="56" t="s">
        <v>47</v>
      </c>
      <c r="AA2" s="102"/>
      <c r="AB2" s="97"/>
      <c r="AC2" s="97"/>
    </row>
    <row r="3" spans="1:30" s="49" customFormat="1" ht="31.5" x14ac:dyDescent="0.25">
      <c r="A3" s="58"/>
      <c r="B3" s="59" t="s">
        <v>48</v>
      </c>
      <c r="C3" s="60" t="s">
        <v>49</v>
      </c>
      <c r="D3" s="51"/>
      <c r="E3" s="61" t="s">
        <v>50</v>
      </c>
      <c r="F3" s="62" t="s">
        <v>20</v>
      </c>
      <c r="G3" s="29" t="s">
        <v>51</v>
      </c>
      <c r="H3" s="29" t="s">
        <v>52</v>
      </c>
      <c r="I3" s="15" t="s">
        <v>53</v>
      </c>
      <c r="J3" s="63" t="s">
        <v>54</v>
      </c>
      <c r="K3" s="64"/>
      <c r="L3" s="65"/>
      <c r="M3" s="66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65"/>
      <c r="AB3" s="51"/>
      <c r="AC3" s="51"/>
    </row>
    <row r="4" spans="1:30" x14ac:dyDescent="0.25">
      <c r="A4" s="51"/>
      <c r="B4" s="72"/>
      <c r="C4" s="51"/>
      <c r="D4" s="51"/>
      <c r="E4" s="70"/>
      <c r="F4" s="67" t="s">
        <v>55</v>
      </c>
      <c r="G4" s="70"/>
      <c r="H4" s="70"/>
      <c r="I4" s="70"/>
      <c r="J4" s="71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75"/>
      <c r="AD4" s="75"/>
    </row>
    <row r="5" spans="1:30" x14ac:dyDescent="0.25">
      <c r="A5" s="51"/>
      <c r="B5" s="72" t="s">
        <v>61</v>
      </c>
      <c r="C5" s="76" t="s">
        <v>62</v>
      </c>
      <c r="D5" s="51"/>
      <c r="E5" s="70"/>
      <c r="F5" s="69" t="s">
        <v>56</v>
      </c>
      <c r="G5" s="70"/>
      <c r="H5" s="70"/>
      <c r="I5" s="70">
        <v>3435.32</v>
      </c>
      <c r="J5" s="71">
        <v>8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75"/>
    </row>
    <row r="6" spans="1:30" x14ac:dyDescent="0.25">
      <c r="A6" s="51"/>
      <c r="B6" s="72"/>
      <c r="C6" s="76" t="s">
        <v>63</v>
      </c>
      <c r="D6" s="76" t="s">
        <v>64</v>
      </c>
      <c r="E6" s="70"/>
      <c r="F6" s="77">
        <v>249.45</v>
      </c>
      <c r="G6" s="70"/>
      <c r="H6" s="70"/>
      <c r="I6" s="70"/>
      <c r="J6" s="71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75"/>
    </row>
    <row r="7" spans="1:30" x14ac:dyDescent="0.25">
      <c r="A7" s="51" t="s">
        <v>65</v>
      </c>
      <c r="B7" s="72"/>
      <c r="C7" s="51" t="s">
        <v>1</v>
      </c>
      <c r="D7" s="51" t="s">
        <v>66</v>
      </c>
      <c r="E7" s="70"/>
      <c r="F7" s="77"/>
      <c r="G7" s="70"/>
      <c r="H7" s="70">
        <v>2750</v>
      </c>
      <c r="I7" s="70">
        <f>SUM(I5-G7+H7)</f>
        <v>6185.32</v>
      </c>
      <c r="J7" s="71">
        <v>8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75"/>
    </row>
    <row r="8" spans="1:30" x14ac:dyDescent="0.25">
      <c r="A8" s="51" t="s">
        <v>67</v>
      </c>
      <c r="B8" s="72">
        <v>18</v>
      </c>
      <c r="C8" s="51" t="s">
        <v>68</v>
      </c>
      <c r="D8" s="51" t="s">
        <v>19</v>
      </c>
      <c r="E8" s="70">
        <v>7.4</v>
      </c>
      <c r="F8" s="77"/>
      <c r="G8" s="70">
        <v>7.4</v>
      </c>
      <c r="H8" s="70"/>
      <c r="I8" s="70">
        <f t="shared" ref="I8:I30" si="0">SUM(I7-G8+H8)</f>
        <v>6177.92</v>
      </c>
      <c r="J8" s="71">
        <v>8</v>
      </c>
      <c r="K8" s="65"/>
      <c r="L8" s="65">
        <v>7.4</v>
      </c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75"/>
    </row>
    <row r="9" spans="1:30" x14ac:dyDescent="0.25">
      <c r="A9" s="51" t="s">
        <v>69</v>
      </c>
      <c r="B9" s="72">
        <v>17</v>
      </c>
      <c r="C9" s="51" t="s">
        <v>70</v>
      </c>
      <c r="D9" s="51"/>
      <c r="E9" s="70">
        <v>173.06</v>
      </c>
      <c r="F9" s="77"/>
      <c r="G9" s="70">
        <v>173.06</v>
      </c>
      <c r="H9" s="70"/>
      <c r="I9" s="70">
        <f t="shared" si="0"/>
        <v>6004.86</v>
      </c>
      <c r="J9" s="71">
        <v>8</v>
      </c>
      <c r="K9" s="65"/>
      <c r="L9" s="65"/>
      <c r="M9" s="65">
        <v>160.07</v>
      </c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>
        <v>12.99</v>
      </c>
      <c r="AA9" s="65"/>
      <c r="AB9" s="65"/>
      <c r="AC9" s="65">
        <f>SUM(K9:AB9)</f>
        <v>173.06</v>
      </c>
      <c r="AD9" s="75"/>
    </row>
    <row r="10" spans="1:30" x14ac:dyDescent="0.25">
      <c r="A10" s="51" t="s">
        <v>69</v>
      </c>
      <c r="B10" s="11"/>
      <c r="C10" s="51" t="s">
        <v>57</v>
      </c>
      <c r="D10" s="51" t="s">
        <v>71</v>
      </c>
      <c r="E10" s="70"/>
      <c r="F10" s="77"/>
      <c r="G10" s="70"/>
      <c r="H10" s="70">
        <v>153.6</v>
      </c>
      <c r="I10" s="70">
        <f t="shared" si="0"/>
        <v>6158.46</v>
      </c>
      <c r="J10" s="71">
        <v>8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>
        <f t="shared" ref="AC10:AC28" si="1">SUM(K10:AB10)</f>
        <v>0</v>
      </c>
      <c r="AD10" s="75"/>
    </row>
    <row r="11" spans="1:30" x14ac:dyDescent="0.25">
      <c r="A11" s="51" t="s">
        <v>72</v>
      </c>
      <c r="B11" s="11"/>
      <c r="C11" s="51" t="s">
        <v>73</v>
      </c>
      <c r="D11" s="51" t="s">
        <v>23</v>
      </c>
      <c r="E11" s="70"/>
      <c r="F11" s="77"/>
      <c r="G11" s="70"/>
      <c r="H11" s="70">
        <v>1500</v>
      </c>
      <c r="I11" s="70">
        <f t="shared" si="0"/>
        <v>7658.46</v>
      </c>
      <c r="J11" s="71">
        <v>8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>
        <f t="shared" si="1"/>
        <v>0</v>
      </c>
      <c r="AD11" s="75"/>
    </row>
    <row r="12" spans="1:30" x14ac:dyDescent="0.25">
      <c r="A12" s="51" t="s">
        <v>72</v>
      </c>
      <c r="B12" s="72">
        <v>19</v>
      </c>
      <c r="C12" s="51" t="s">
        <v>74</v>
      </c>
      <c r="D12" s="51" t="s">
        <v>75</v>
      </c>
      <c r="E12" s="70">
        <v>100</v>
      </c>
      <c r="F12" s="77">
        <v>20</v>
      </c>
      <c r="G12" s="70">
        <v>120</v>
      </c>
      <c r="H12" s="70"/>
      <c r="I12" s="70">
        <f t="shared" si="0"/>
        <v>7538.46</v>
      </c>
      <c r="J12" s="71">
        <v>9</v>
      </c>
      <c r="K12" s="65">
        <v>20</v>
      </c>
      <c r="L12" s="65"/>
      <c r="M12" s="65"/>
      <c r="N12" s="65"/>
      <c r="O12" s="65"/>
      <c r="P12" s="65"/>
      <c r="Q12" s="65"/>
      <c r="R12" s="65"/>
      <c r="S12" s="65">
        <v>100</v>
      </c>
      <c r="T12" s="65"/>
      <c r="U12" s="65"/>
      <c r="V12" s="65"/>
      <c r="W12" s="65"/>
      <c r="X12" s="65"/>
      <c r="Y12" s="65"/>
      <c r="Z12" s="65"/>
      <c r="AA12" s="65"/>
      <c r="AB12" s="65"/>
      <c r="AC12" s="65">
        <f t="shared" si="1"/>
        <v>120</v>
      </c>
      <c r="AD12" s="75"/>
    </row>
    <row r="13" spans="1:30" x14ac:dyDescent="0.25">
      <c r="A13" s="51"/>
      <c r="B13" s="72">
        <v>20</v>
      </c>
      <c r="C13" s="51" t="s">
        <v>76</v>
      </c>
      <c r="D13" s="51"/>
      <c r="E13" s="70"/>
      <c r="F13" s="77"/>
      <c r="G13" s="70"/>
      <c r="H13" s="70"/>
      <c r="I13" s="70"/>
      <c r="J13" s="71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>
        <f t="shared" si="1"/>
        <v>0</v>
      </c>
      <c r="AD13" s="75"/>
    </row>
    <row r="14" spans="1:30" x14ac:dyDescent="0.25">
      <c r="A14" s="51" t="s">
        <v>77</v>
      </c>
      <c r="B14" s="72">
        <v>21</v>
      </c>
      <c r="C14" s="51" t="s">
        <v>70</v>
      </c>
      <c r="D14" s="51" t="s">
        <v>78</v>
      </c>
      <c r="E14" s="70">
        <v>186.8</v>
      </c>
      <c r="F14" s="77"/>
      <c r="G14" s="70">
        <v>186.8</v>
      </c>
      <c r="H14" s="70"/>
      <c r="I14" s="70">
        <f>SUM(I12-G14+H14)</f>
        <v>7351.66</v>
      </c>
      <c r="J14" s="71">
        <v>9</v>
      </c>
      <c r="K14" s="65"/>
      <c r="L14" s="65"/>
      <c r="M14" s="65">
        <v>160.07</v>
      </c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>
        <v>26.73</v>
      </c>
      <c r="AA14" s="65"/>
      <c r="AB14" s="65"/>
      <c r="AC14" s="65">
        <f t="shared" si="1"/>
        <v>186.79999999999998</v>
      </c>
      <c r="AD14" s="75"/>
    </row>
    <row r="15" spans="1:30" x14ac:dyDescent="0.25">
      <c r="A15" s="51" t="s">
        <v>77</v>
      </c>
      <c r="B15" s="72">
        <v>22</v>
      </c>
      <c r="C15" s="51" t="s">
        <v>79</v>
      </c>
      <c r="D15" s="51" t="s">
        <v>80</v>
      </c>
      <c r="E15" s="70">
        <v>343</v>
      </c>
      <c r="F15" s="70"/>
      <c r="G15" s="70">
        <v>343</v>
      </c>
      <c r="H15" s="70"/>
      <c r="I15" s="70">
        <f t="shared" si="0"/>
        <v>7008.66</v>
      </c>
      <c r="J15" s="71">
        <v>9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>
        <v>219</v>
      </c>
      <c r="V15" s="65">
        <v>124</v>
      </c>
      <c r="W15" s="65"/>
      <c r="X15" s="65"/>
      <c r="Y15" s="65"/>
      <c r="Z15" s="65"/>
      <c r="AA15" s="65"/>
      <c r="AB15" s="65"/>
      <c r="AC15" s="65">
        <f t="shared" si="1"/>
        <v>343</v>
      </c>
      <c r="AD15" s="75"/>
    </row>
    <row r="16" spans="1:30" x14ac:dyDescent="0.25">
      <c r="A16" s="51"/>
      <c r="B16" s="72">
        <v>23</v>
      </c>
      <c r="C16" s="51" t="s">
        <v>70</v>
      </c>
      <c r="D16" s="51"/>
      <c r="E16" s="70">
        <v>305.51</v>
      </c>
      <c r="F16" s="70"/>
      <c r="G16" s="70">
        <v>305.51</v>
      </c>
      <c r="H16" s="70"/>
      <c r="I16" s="70">
        <f t="shared" si="0"/>
        <v>6703.15</v>
      </c>
      <c r="J16" s="71">
        <v>10</v>
      </c>
      <c r="K16" s="65"/>
      <c r="L16" s="65"/>
      <c r="M16" s="65">
        <v>222.55</v>
      </c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>
        <v>82.96</v>
      </c>
      <c r="AA16" s="65"/>
      <c r="AB16" s="65"/>
      <c r="AC16" s="65">
        <f t="shared" si="1"/>
        <v>305.51</v>
      </c>
      <c r="AD16" s="75"/>
    </row>
    <row r="17" spans="1:30" x14ac:dyDescent="0.25">
      <c r="A17" s="51"/>
      <c r="B17" s="72">
        <v>24</v>
      </c>
      <c r="C17" s="51" t="s">
        <v>81</v>
      </c>
      <c r="D17" s="51"/>
      <c r="E17" s="70">
        <v>217.13</v>
      </c>
      <c r="F17" s="70"/>
      <c r="G17" s="70">
        <v>217.13</v>
      </c>
      <c r="H17" s="70"/>
      <c r="I17" s="70">
        <f t="shared" si="0"/>
        <v>6486.0199999999995</v>
      </c>
      <c r="J17" s="71">
        <v>10</v>
      </c>
      <c r="K17" s="65"/>
      <c r="L17" s="65"/>
      <c r="M17" s="65"/>
      <c r="N17" s="65"/>
      <c r="O17" s="65"/>
      <c r="P17" s="65">
        <v>217.13</v>
      </c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>
        <f t="shared" si="1"/>
        <v>217.13</v>
      </c>
      <c r="AD17" s="75"/>
    </row>
    <row r="18" spans="1:30" x14ac:dyDescent="0.25">
      <c r="A18" s="51" t="s">
        <v>82</v>
      </c>
      <c r="B18" s="72">
        <v>25</v>
      </c>
      <c r="C18" s="51" t="s">
        <v>70</v>
      </c>
      <c r="D18" s="51"/>
      <c r="E18" s="70">
        <v>225.86</v>
      </c>
      <c r="F18" s="70"/>
      <c r="G18" s="70">
        <v>225.86</v>
      </c>
      <c r="H18" s="70"/>
      <c r="I18" s="70">
        <f t="shared" si="0"/>
        <v>6260.16</v>
      </c>
      <c r="J18" s="78">
        <v>11</v>
      </c>
      <c r="K18" s="65"/>
      <c r="L18" s="65"/>
      <c r="M18" s="65">
        <v>219.06</v>
      </c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>
        <v>6.8</v>
      </c>
      <c r="AA18" s="65"/>
      <c r="AB18" s="65"/>
      <c r="AC18" s="65">
        <f t="shared" si="1"/>
        <v>225.86</v>
      </c>
      <c r="AD18" s="75"/>
    </row>
    <row r="19" spans="1:30" x14ac:dyDescent="0.25">
      <c r="A19" s="51"/>
      <c r="B19" s="72">
        <v>26</v>
      </c>
      <c r="C19" s="51" t="s">
        <v>29</v>
      </c>
      <c r="D19" s="51"/>
      <c r="E19" s="70">
        <v>260.14999999999998</v>
      </c>
      <c r="F19" s="70">
        <v>52.03</v>
      </c>
      <c r="G19" s="70">
        <v>312.18</v>
      </c>
      <c r="H19" s="70"/>
      <c r="I19" s="70">
        <f t="shared" si="0"/>
        <v>5947.98</v>
      </c>
      <c r="J19" s="78">
        <v>11</v>
      </c>
      <c r="K19" s="65">
        <v>52.03</v>
      </c>
      <c r="L19" s="65"/>
      <c r="M19" s="65"/>
      <c r="N19" s="65"/>
      <c r="O19" s="65"/>
      <c r="P19" s="65"/>
      <c r="Q19" s="65">
        <v>260.14999999999998</v>
      </c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>
        <f t="shared" si="1"/>
        <v>312.17999999999995</v>
      </c>
      <c r="AD19" s="75"/>
    </row>
    <row r="20" spans="1:30" x14ac:dyDescent="0.25">
      <c r="A20" s="51"/>
      <c r="B20" s="72">
        <v>27</v>
      </c>
      <c r="C20" s="51" t="s">
        <v>83</v>
      </c>
      <c r="D20" s="51" t="s">
        <v>84</v>
      </c>
      <c r="E20" s="70">
        <v>1761.7</v>
      </c>
      <c r="F20" s="70"/>
      <c r="G20" s="70">
        <v>1761.7</v>
      </c>
      <c r="H20" s="70"/>
      <c r="I20" s="70">
        <f t="shared" si="0"/>
        <v>4186.28</v>
      </c>
      <c r="J20" s="78">
        <v>11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>
        <v>1761.7</v>
      </c>
      <c r="W20" s="65"/>
      <c r="X20" s="65"/>
      <c r="Y20" s="65"/>
      <c r="Z20" s="65"/>
      <c r="AA20" s="65"/>
      <c r="AB20" s="65"/>
      <c r="AC20" s="65">
        <f t="shared" si="1"/>
        <v>1761.7</v>
      </c>
      <c r="AD20" s="75"/>
    </row>
    <row r="21" spans="1:30" x14ac:dyDescent="0.25">
      <c r="A21" s="51"/>
      <c r="B21" s="72">
        <v>28</v>
      </c>
      <c r="C21" s="51" t="s">
        <v>85</v>
      </c>
      <c r="D21" s="51" t="s">
        <v>86</v>
      </c>
      <c r="E21" s="70">
        <v>574</v>
      </c>
      <c r="F21" s="70"/>
      <c r="G21" s="70">
        <v>574</v>
      </c>
      <c r="H21" s="70"/>
      <c r="I21" s="70">
        <f t="shared" si="0"/>
        <v>3612.2799999999997</v>
      </c>
      <c r="J21" s="78">
        <v>11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>
        <v>574</v>
      </c>
      <c r="X21" s="65"/>
      <c r="Y21" s="65"/>
      <c r="Z21" s="65"/>
      <c r="AA21" s="65"/>
      <c r="AB21" s="65"/>
      <c r="AC21" s="65">
        <f t="shared" si="1"/>
        <v>574</v>
      </c>
      <c r="AD21" s="75"/>
    </row>
    <row r="22" spans="1:30" x14ac:dyDescent="0.25">
      <c r="A22" s="51" t="s">
        <v>87</v>
      </c>
      <c r="B22" s="72"/>
      <c r="C22" s="51" t="s">
        <v>88</v>
      </c>
      <c r="D22" s="51" t="s">
        <v>89</v>
      </c>
      <c r="E22" s="70"/>
      <c r="F22" s="70"/>
      <c r="G22" s="70"/>
      <c r="H22" s="70">
        <v>560</v>
      </c>
      <c r="I22" s="70">
        <f t="shared" si="0"/>
        <v>4172.28</v>
      </c>
      <c r="J22" s="79">
        <v>11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>
        <f t="shared" si="1"/>
        <v>0</v>
      </c>
      <c r="AD22" s="75"/>
    </row>
    <row r="23" spans="1:30" x14ac:dyDescent="0.25">
      <c r="A23" s="51"/>
      <c r="B23" s="72">
        <v>29</v>
      </c>
      <c r="C23" s="51" t="s">
        <v>90</v>
      </c>
      <c r="D23" s="51"/>
      <c r="E23" s="70"/>
      <c r="F23" s="70"/>
      <c r="G23" s="70"/>
      <c r="H23" s="70"/>
      <c r="I23" s="70">
        <f t="shared" si="0"/>
        <v>4172.28</v>
      </c>
      <c r="J23" s="78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65">
        <f t="shared" si="1"/>
        <v>0</v>
      </c>
      <c r="AD23" s="75"/>
    </row>
    <row r="24" spans="1:30" x14ac:dyDescent="0.25">
      <c r="A24" s="51" t="s">
        <v>91</v>
      </c>
      <c r="B24" s="72">
        <v>30</v>
      </c>
      <c r="C24" s="51" t="s">
        <v>70</v>
      </c>
      <c r="D24" s="51"/>
      <c r="E24" s="70">
        <v>485.59</v>
      </c>
      <c r="F24" s="70"/>
      <c r="G24" s="70">
        <v>485.59</v>
      </c>
      <c r="H24" s="70"/>
      <c r="I24" s="70">
        <f t="shared" si="0"/>
        <v>3686.6899999999996</v>
      </c>
      <c r="J24" s="78">
        <v>12</v>
      </c>
      <c r="K24" s="65"/>
      <c r="L24" s="65"/>
      <c r="M24" s="65">
        <v>442.49</v>
      </c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>
        <v>43.1</v>
      </c>
      <c r="AA24" s="65"/>
      <c r="AB24" s="65"/>
      <c r="AC24" s="65">
        <f t="shared" si="1"/>
        <v>485.59000000000003</v>
      </c>
      <c r="AD24" s="75"/>
    </row>
    <row r="25" spans="1:30" x14ac:dyDescent="0.25">
      <c r="A25" s="51"/>
      <c r="B25" s="72">
        <v>31</v>
      </c>
      <c r="C25" s="51" t="s">
        <v>68</v>
      </c>
      <c r="D25" s="51" t="s">
        <v>19</v>
      </c>
      <c r="E25" s="70">
        <v>50.4</v>
      </c>
      <c r="F25" s="70"/>
      <c r="G25" s="70">
        <v>50.4</v>
      </c>
      <c r="H25" s="70"/>
      <c r="I25" s="70">
        <f t="shared" si="0"/>
        <v>3636.2899999999995</v>
      </c>
      <c r="J25" s="78">
        <v>12</v>
      </c>
      <c r="K25" s="65"/>
      <c r="L25" s="65">
        <v>50.4</v>
      </c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>
        <f t="shared" si="1"/>
        <v>50.4</v>
      </c>
      <c r="AD25" s="75"/>
    </row>
    <row r="26" spans="1:30" x14ac:dyDescent="0.25">
      <c r="A26" s="51"/>
      <c r="B26" s="72">
        <v>32</v>
      </c>
      <c r="C26" s="51" t="s">
        <v>92</v>
      </c>
      <c r="D26" s="51" t="s">
        <v>93</v>
      </c>
      <c r="E26" s="70">
        <v>93.6</v>
      </c>
      <c r="F26" s="70"/>
      <c r="G26" s="70">
        <v>93.6</v>
      </c>
      <c r="H26" s="70"/>
      <c r="I26" s="70">
        <f t="shared" si="0"/>
        <v>3542.6899999999996</v>
      </c>
      <c r="J26" s="78">
        <v>12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>
        <v>93.6</v>
      </c>
      <c r="Y26" s="65"/>
      <c r="Z26" s="65"/>
      <c r="AA26" s="65"/>
      <c r="AB26" s="65"/>
      <c r="AC26" s="65">
        <f t="shared" si="1"/>
        <v>93.6</v>
      </c>
      <c r="AD26" s="75"/>
    </row>
    <row r="27" spans="1:30" x14ac:dyDescent="0.25">
      <c r="A27" s="51"/>
      <c r="B27" s="11"/>
      <c r="C27" s="51" t="s">
        <v>1</v>
      </c>
      <c r="D27" s="51" t="s">
        <v>66</v>
      </c>
      <c r="E27" s="70"/>
      <c r="F27" s="70"/>
      <c r="G27" s="70"/>
      <c r="H27" s="70">
        <v>2750</v>
      </c>
      <c r="I27" s="70">
        <f t="shared" si="0"/>
        <v>6292.69</v>
      </c>
      <c r="J27" s="78">
        <v>12</v>
      </c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75"/>
    </row>
    <row r="28" spans="1:30" x14ac:dyDescent="0.25">
      <c r="A28" s="51"/>
      <c r="B28" s="11">
        <v>33</v>
      </c>
      <c r="C28" s="51" t="s">
        <v>92</v>
      </c>
      <c r="D28" s="51" t="s">
        <v>94</v>
      </c>
      <c r="E28" s="70">
        <v>14.38</v>
      </c>
      <c r="F28" s="70"/>
      <c r="G28" s="70">
        <v>14.38</v>
      </c>
      <c r="H28" s="70"/>
      <c r="I28" s="70">
        <f t="shared" si="0"/>
        <v>6278.3099999999995</v>
      </c>
      <c r="J28" s="78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>
        <v>14.38</v>
      </c>
      <c r="Y28" s="65"/>
      <c r="Z28" s="65"/>
      <c r="AA28" s="65"/>
      <c r="AB28" s="65"/>
      <c r="AC28" s="65">
        <f t="shared" si="1"/>
        <v>14.38</v>
      </c>
      <c r="AD28" s="75"/>
    </row>
    <row r="29" spans="1:30" x14ac:dyDescent="0.25">
      <c r="A29" s="51" t="s">
        <v>95</v>
      </c>
      <c r="B29" s="11">
        <v>34</v>
      </c>
      <c r="C29" s="51" t="s">
        <v>70</v>
      </c>
      <c r="D29" s="51"/>
      <c r="E29" s="70">
        <v>245.35</v>
      </c>
      <c r="F29" s="70"/>
      <c r="G29" s="70">
        <v>245.35</v>
      </c>
      <c r="H29" s="70"/>
      <c r="I29" s="70">
        <f t="shared" si="0"/>
        <v>6032.9599999999991</v>
      </c>
      <c r="J29" s="78"/>
      <c r="K29" s="65"/>
      <c r="L29" s="65"/>
      <c r="M29" s="65">
        <v>208.86</v>
      </c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>
        <v>36.49</v>
      </c>
      <c r="AA29" s="65"/>
      <c r="AB29" s="65"/>
      <c r="AC29" s="65"/>
      <c r="AD29" s="75"/>
    </row>
    <row r="30" spans="1:30" x14ac:dyDescent="0.25">
      <c r="A30" s="51"/>
      <c r="B30" s="11">
        <v>35</v>
      </c>
      <c r="C30" s="51" t="s">
        <v>68</v>
      </c>
      <c r="D30" s="51" t="s">
        <v>19</v>
      </c>
      <c r="E30" s="70">
        <v>10.199999999999999</v>
      </c>
      <c r="F30" s="70"/>
      <c r="G30" s="70">
        <v>10.199999999999999</v>
      </c>
      <c r="H30" s="70"/>
      <c r="I30" s="70">
        <f t="shared" si="0"/>
        <v>6022.7599999999993</v>
      </c>
      <c r="J30" s="78"/>
      <c r="K30" s="65"/>
      <c r="L30" s="65">
        <v>10.199999999999999</v>
      </c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75"/>
    </row>
    <row r="31" spans="1:30" x14ac:dyDescent="0.25">
      <c r="A31" s="51"/>
      <c r="B31" s="72"/>
      <c r="C31" s="51"/>
      <c r="D31" s="51"/>
      <c r="E31" s="70"/>
      <c r="F31" s="70"/>
      <c r="G31" s="70"/>
      <c r="H31" s="70"/>
      <c r="I31" s="70"/>
      <c r="J31" s="78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75"/>
    </row>
    <row r="32" spans="1:30" ht="15.75" thickBot="1" x14ac:dyDescent="0.3">
      <c r="A32" s="51"/>
      <c r="B32" s="51"/>
      <c r="C32" s="51"/>
      <c r="D32" s="51"/>
      <c r="E32" s="70"/>
      <c r="F32" s="70"/>
      <c r="G32" s="70"/>
      <c r="H32" s="70"/>
      <c r="I32" s="70"/>
      <c r="J32" s="78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75"/>
    </row>
    <row r="33" spans="5:30" ht="15.75" thickBot="1" x14ac:dyDescent="0.3">
      <c r="E33" s="81"/>
      <c r="F33" s="81"/>
      <c r="G33" s="81"/>
      <c r="H33" s="81"/>
      <c r="I33" s="81"/>
      <c r="K33" s="82">
        <f t="shared" ref="K33:AB33" si="2">SUM(K4:K32)</f>
        <v>72.03</v>
      </c>
      <c r="L33" s="83">
        <f t="shared" si="2"/>
        <v>68</v>
      </c>
      <c r="M33" s="83">
        <f t="shared" si="2"/>
        <v>1413.1</v>
      </c>
      <c r="N33" s="83">
        <f t="shared" si="2"/>
        <v>0</v>
      </c>
      <c r="O33" s="83">
        <f t="shared" si="2"/>
        <v>0</v>
      </c>
      <c r="P33" s="83">
        <f t="shared" si="2"/>
        <v>217.13</v>
      </c>
      <c r="Q33" s="83">
        <f t="shared" si="2"/>
        <v>260.14999999999998</v>
      </c>
      <c r="R33" s="83">
        <f t="shared" si="2"/>
        <v>0</v>
      </c>
      <c r="S33" s="83">
        <f t="shared" si="2"/>
        <v>100</v>
      </c>
      <c r="T33" s="83">
        <f t="shared" si="2"/>
        <v>0</v>
      </c>
      <c r="U33" s="83">
        <f t="shared" si="2"/>
        <v>219</v>
      </c>
      <c r="V33" s="83">
        <f t="shared" si="2"/>
        <v>1885.7</v>
      </c>
      <c r="W33" s="83">
        <f t="shared" si="2"/>
        <v>574</v>
      </c>
      <c r="X33" s="83">
        <f t="shared" si="2"/>
        <v>107.97999999999999</v>
      </c>
      <c r="Y33" s="83">
        <f t="shared" si="2"/>
        <v>0</v>
      </c>
      <c r="Z33" s="83">
        <f t="shared" si="2"/>
        <v>209.07</v>
      </c>
      <c r="AA33" s="83">
        <f t="shared" si="2"/>
        <v>0</v>
      </c>
      <c r="AB33" s="84">
        <f t="shared" si="2"/>
        <v>0</v>
      </c>
      <c r="AC33" s="75">
        <f>SUM(K33:AB33)</f>
        <v>5126.1599999999989</v>
      </c>
      <c r="AD33" s="75"/>
    </row>
    <row r="34" spans="5:30" x14ac:dyDescent="0.25">
      <c r="E34" s="81"/>
      <c r="F34" s="81">
        <f>SUM(F6:F29)</f>
        <v>321.48</v>
      </c>
      <c r="G34" s="81"/>
      <c r="H34" s="81">
        <f>SUM(H4:H32)</f>
        <v>7713.6</v>
      </c>
      <c r="I34" s="81"/>
      <c r="M34" s="75"/>
    </row>
    <row r="35" spans="5:30" x14ac:dyDescent="0.25">
      <c r="N35" s="75"/>
    </row>
    <row r="36" spans="5:30" x14ac:dyDescent="0.25">
      <c r="G36" s="81"/>
    </row>
  </sheetData>
  <mergeCells count="12">
    <mergeCell ref="T1:T2"/>
    <mergeCell ref="U1:U2"/>
    <mergeCell ref="AA1:AA2"/>
    <mergeCell ref="AB1:AB2"/>
    <mergeCell ref="AC1:AC2"/>
    <mergeCell ref="R1:R2"/>
    <mergeCell ref="S1:S2"/>
    <mergeCell ref="E2:G2"/>
    <mergeCell ref="M1:M2"/>
    <mergeCell ref="N1:N2"/>
    <mergeCell ref="P1:P2"/>
    <mergeCell ref="Q1:Q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Precept Report</vt:lpstr>
      <vt:lpstr>HSBC acct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glover</dc:creator>
  <cp:lastModifiedBy>Neil Barrington</cp:lastModifiedBy>
  <cp:lastPrinted>2024-12-03T15:42:37Z</cp:lastPrinted>
  <dcterms:created xsi:type="dcterms:W3CDTF">2015-12-13T21:49:52Z</dcterms:created>
  <dcterms:modified xsi:type="dcterms:W3CDTF">2024-12-05T16:28:38Z</dcterms:modified>
</cp:coreProperties>
</file>